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15360" windowHeight="8340" tabRatio="885"/>
  </bookViews>
  <sheets>
    <sheet name="CFG" sheetId="5" r:id="rId1"/>
  </sheets>
  <definedNames>
    <definedName name="_xlnm._FilterDatabase" localSheetId="0" hidden="1">CFG!$A$3:$H$40</definedName>
  </definedNames>
  <calcPr calcId="152511"/>
</workbook>
</file>

<file path=xl/calcChain.xml><?xml version="1.0" encoding="utf-8"?>
<calcChain xmlns="http://schemas.openxmlformats.org/spreadsheetml/2006/main">
  <c r="H40" i="5" l="1"/>
  <c r="H39" i="5"/>
  <c r="H38" i="5"/>
  <c r="H37" i="5"/>
  <c r="H36" i="5" s="1"/>
  <c r="H34" i="5"/>
  <c r="H33" i="5"/>
  <c r="H31" i="5"/>
  <c r="H30" i="5"/>
  <c r="H29" i="5"/>
  <c r="H28" i="5"/>
  <c r="H23" i="5"/>
  <c r="H19" i="5"/>
  <c r="H12" i="5"/>
  <c r="H10" i="5"/>
  <c r="H8" i="5"/>
  <c r="H7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H27" i="5" s="1"/>
  <c r="E26" i="5"/>
  <c r="H26" i="5" s="1"/>
  <c r="E23" i="5"/>
  <c r="E22" i="5"/>
  <c r="H22" i="5" s="1"/>
  <c r="E21" i="5"/>
  <c r="H21" i="5" s="1"/>
  <c r="E20" i="5"/>
  <c r="H20" i="5" s="1"/>
  <c r="E19" i="5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H25" i="5" l="1"/>
  <c r="C42" i="5"/>
  <c r="H16" i="5"/>
  <c r="F42" i="5"/>
  <c r="G42" i="5"/>
  <c r="D42" i="5"/>
  <c r="H6" i="5"/>
  <c r="E6" i="5"/>
  <c r="E25" i="5"/>
  <c r="E16" i="5"/>
  <c r="H42" i="5" l="1"/>
  <c r="E42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<sst xmlns="http://schemas.openxmlformats.org/spreadsheetml/2006/main" count="51" uniqueCount="51">
  <si>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</si>
  <si>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</si>
  <si>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</si>
  <si>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</si>
  <si>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</si>
  <si>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</si>
  <si>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</si>
  <si>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</si>
  <si>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</si>
  <si>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</si>
  <si>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</si>
  <si>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</si>
  <si>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</si>
  <si>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</si>
  <si>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</si>
  <si>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</si>
  <si>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</si>
  <si>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</si>
  <si>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</si>
  <si>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</si>
  <si>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</si>
  <si>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</si>
  <si>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</si>
  <si>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</si>
  <si>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</si>
  <si>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</si>
  <si>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</si>
  <si>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</si>
  <si>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</si>
  <si>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</si>
  <si>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</si>
  <si>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</si>
  <si>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</si>
  <si>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</si>
  <si>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</si>
  <si>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</si>
  <si>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</si>
  <si>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</si>
  <si>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</si>
  <si>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</si>
  <si>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</si>
  <si>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</si>
  <si>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</si>
  <si>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SALAMANCA, GUANAJUATO.
ESTADO ANALÍTICO DEL EJERCICIO DEL PRESUPUESTO DE EGRESOS
CLASIFICACIÓN FUNCIONAL (FINALIDAD Y FUNCIÓN)
DEL 1 ENERO AL 31 DE DICIEMBRE DEL 2020</t>
  </si>
  <si>
    <t>C.P HUMBERTO RAZO ARTEAGA</t>
  </si>
  <si>
    <t>LIC. MARIA BEATRIZ HERNÁNDEZ CRUZ</t>
  </si>
  <si>
    <t>TESORERO MUNICIPAL</t>
  </si>
  <si>
    <t>PRESIDENTE MUNICIPAL</t>
  </si>
  <si>
    <t>ELABORÓ, REVISÓ y  AUTORIZÓ :</t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</si>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</sst>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topLeftCell="A37" workbookViewId="0">
      <selection activeCell="B49" sqref="B49:G58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8" t="s">
        <v>43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33</v>
      </c>
      <c r="B2" s="24"/>
      <c r="C2" s="18" t="s">
        <v>39</v>
      </c>
      <c r="D2" s="19"/>
      <c r="E2" s="19"/>
      <c r="F2" s="19"/>
      <c r="G2" s="20"/>
      <c r="H2" s="21" t="s">
        <v>38</v>
      </c>
    </row>
    <row r="3" spans="1:8" ht="24.95" customHeight="1" x14ac:dyDescent="0.2">
      <c r="A3" s="25"/>
      <c r="B3" s="26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2"/>
    </row>
    <row r="4" spans="1:8" x14ac:dyDescent="0.2">
      <c r="A4" s="27"/>
      <c r="B4" s="28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f t="shared" ref="C6:H6" si="0">SUM(C7:C14)</f>
        <v>424648399</v>
      </c>
      <c r="D6" s="5">
        <f t="shared" si="0"/>
        <v>8825381.3000000026</v>
      </c>
      <c r="E6" s="5">
        <f t="shared" si="0"/>
        <v>433473780.30000007</v>
      </c>
      <c r="F6" s="5">
        <f t="shared" si="0"/>
        <v>351176793.65999997</v>
      </c>
      <c r="G6" s="5">
        <f t="shared" si="0"/>
        <v>323651286.67000002</v>
      </c>
      <c r="H6" s="5">
        <f t="shared" si="0"/>
        <v>82296986.64000003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f>C7+D7</f>
        <v>0</v>
      </c>
      <c r="F7" s="5">
        <v>0</v>
      </c>
      <c r="G7" s="5">
        <v>0</v>
      </c>
      <c r="H7" s="5">
        <f>E7-F7</f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f t="shared" ref="E8:E14" si="1">C8+D8</f>
        <v>0</v>
      </c>
      <c r="F8" s="5">
        <v>0</v>
      </c>
      <c r="G8" s="5">
        <v>0</v>
      </c>
      <c r="H8" s="5">
        <f t="shared" ref="H8:H14" si="2">E8-F8</f>
        <v>0</v>
      </c>
    </row>
    <row r="9" spans="1:8" x14ac:dyDescent="0.2">
      <c r="A9" s="8"/>
      <c r="B9" s="12" t="s">
        <v>22</v>
      </c>
      <c r="C9" s="5">
        <v>50684198.100000001</v>
      </c>
      <c r="D9" s="5">
        <v>14585856.210000001</v>
      </c>
      <c r="E9" s="5">
        <f t="shared" si="1"/>
        <v>65270054.310000002</v>
      </c>
      <c r="F9" s="5">
        <v>48998186.859999999</v>
      </c>
      <c r="G9" s="5">
        <v>47813061.409999996</v>
      </c>
      <c r="H9" s="5">
        <f t="shared" si="2"/>
        <v>16271867.450000003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8"/>
      <c r="B11" s="12" t="s">
        <v>12</v>
      </c>
      <c r="C11" s="5">
        <v>111748585.7</v>
      </c>
      <c r="D11" s="5">
        <v>-13272970.109999999</v>
      </c>
      <c r="E11" s="5">
        <f t="shared" si="1"/>
        <v>98475615.590000004</v>
      </c>
      <c r="F11" s="5">
        <v>71321195.640000001</v>
      </c>
      <c r="G11" s="5">
        <v>70121442.609999999</v>
      </c>
      <c r="H11" s="5">
        <f t="shared" si="2"/>
        <v>27154419.950000003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8"/>
      <c r="B13" s="12" t="s">
        <v>23</v>
      </c>
      <c r="C13" s="5">
        <v>149530813.75</v>
      </c>
      <c r="D13" s="5">
        <v>-8706660.4499999993</v>
      </c>
      <c r="E13" s="5">
        <f t="shared" si="1"/>
        <v>140824153.30000001</v>
      </c>
      <c r="F13" s="5">
        <v>121349158</v>
      </c>
      <c r="G13" s="5">
        <v>100302539.48</v>
      </c>
      <c r="H13" s="5">
        <f t="shared" si="2"/>
        <v>19474995.300000012</v>
      </c>
    </row>
    <row r="14" spans="1:8" x14ac:dyDescent="0.2">
      <c r="A14" s="8"/>
      <c r="B14" s="12" t="s">
        <v>8</v>
      </c>
      <c r="C14" s="5">
        <v>112684801.45</v>
      </c>
      <c r="D14" s="5">
        <v>16219155.65</v>
      </c>
      <c r="E14" s="5">
        <f t="shared" si="1"/>
        <v>128903957.10000001</v>
      </c>
      <c r="F14" s="5">
        <v>109508253.16</v>
      </c>
      <c r="G14" s="5">
        <v>105414243.17</v>
      </c>
      <c r="H14" s="5">
        <f t="shared" si="2"/>
        <v>19395703.940000013</v>
      </c>
    </row>
    <row r="15" spans="1:8" x14ac:dyDescent="0.2">
      <c r="A15" s="10"/>
      <c r="B15" s="12"/>
      <c r="C15" s="5"/>
      <c r="D15" s="5"/>
      <c r="E15" s="5"/>
      <c r="F15" s="5"/>
      <c r="G15" s="5"/>
      <c r="H15" s="5"/>
    </row>
    <row r="16" spans="1:8" x14ac:dyDescent="0.2">
      <c r="A16" s="11" t="s">
        <v>9</v>
      </c>
      <c r="B16" s="13"/>
      <c r="C16" s="5">
        <f t="shared" ref="C16:H16" si="3">SUM(C17:C23)</f>
        <v>310049276.25999999</v>
      </c>
      <c r="D16" s="5">
        <f t="shared" si="3"/>
        <v>227412612.15000001</v>
      </c>
      <c r="E16" s="5">
        <f t="shared" si="3"/>
        <v>537461888.40999997</v>
      </c>
      <c r="F16" s="5">
        <f t="shared" si="3"/>
        <v>349074527.39999998</v>
      </c>
      <c r="G16" s="5">
        <f t="shared" si="3"/>
        <v>335036572.67000002</v>
      </c>
      <c r="H16" s="5">
        <f t="shared" si="3"/>
        <v>188387361.01000002</v>
      </c>
    </row>
    <row r="17" spans="1:8" x14ac:dyDescent="0.2">
      <c r="A17" s="8"/>
      <c r="B17" s="12" t="s">
        <v>24</v>
      </c>
      <c r="C17" s="5">
        <v>5724026.04</v>
      </c>
      <c r="D17" s="5">
        <v>16439513.51</v>
      </c>
      <c r="E17" s="5">
        <f>C17+D17</f>
        <v>22163539.550000001</v>
      </c>
      <c r="F17" s="5">
        <v>18942396.43</v>
      </c>
      <c r="G17" s="5">
        <v>18791292.77</v>
      </c>
      <c r="H17" s="5">
        <f t="shared" ref="H17:H23" si="4">E17-F17</f>
        <v>3221143.120000001</v>
      </c>
    </row>
    <row r="18" spans="1:8" x14ac:dyDescent="0.2">
      <c r="A18" s="8"/>
      <c r="B18" s="12" t="s">
        <v>15</v>
      </c>
      <c r="C18" s="5">
        <v>232232035.09999999</v>
      </c>
      <c r="D18" s="5">
        <v>200259632.91</v>
      </c>
      <c r="E18" s="5">
        <f t="shared" ref="E18:E23" si="5">C18+D18</f>
        <v>432491668.00999999</v>
      </c>
      <c r="F18" s="5">
        <v>255552429.41999999</v>
      </c>
      <c r="G18" s="5">
        <v>242336325.08000001</v>
      </c>
      <c r="H18" s="5">
        <f t="shared" si="4"/>
        <v>176939238.59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f t="shared" si="5"/>
        <v>0</v>
      </c>
      <c r="F19" s="5">
        <v>0</v>
      </c>
      <c r="G19" s="5">
        <v>0</v>
      </c>
      <c r="H19" s="5">
        <f t="shared" si="4"/>
        <v>0</v>
      </c>
    </row>
    <row r="20" spans="1:8" x14ac:dyDescent="0.2">
      <c r="A20" s="8"/>
      <c r="B20" s="12" t="s">
        <v>25</v>
      </c>
      <c r="C20" s="5">
        <v>24405538.02</v>
      </c>
      <c r="D20" s="5">
        <v>6932149.4299999997</v>
      </c>
      <c r="E20" s="5">
        <f t="shared" si="5"/>
        <v>31337687.449999999</v>
      </c>
      <c r="F20" s="5">
        <v>24388105.739999998</v>
      </c>
      <c r="G20" s="5">
        <v>23835361.300000001</v>
      </c>
      <c r="H20" s="5">
        <f t="shared" si="4"/>
        <v>6949581.7100000009</v>
      </c>
    </row>
    <row r="21" spans="1:8" x14ac:dyDescent="0.2">
      <c r="A21" s="8"/>
      <c r="B21" s="12" t="s">
        <v>26</v>
      </c>
      <c r="C21" s="5">
        <v>2591058.91</v>
      </c>
      <c r="D21" s="5">
        <v>143785.21</v>
      </c>
      <c r="E21" s="5">
        <f t="shared" si="5"/>
        <v>2734844.12</v>
      </c>
      <c r="F21" s="5">
        <v>2020227.77</v>
      </c>
      <c r="G21" s="5">
        <v>1985474.28</v>
      </c>
      <c r="H21" s="5">
        <f t="shared" si="4"/>
        <v>714616.35000000009</v>
      </c>
    </row>
    <row r="22" spans="1:8" x14ac:dyDescent="0.2">
      <c r="A22" s="8"/>
      <c r="B22" s="12" t="s">
        <v>27</v>
      </c>
      <c r="C22" s="5">
        <v>37880223.350000001</v>
      </c>
      <c r="D22" s="5">
        <v>1520900</v>
      </c>
      <c r="E22" s="5">
        <f t="shared" si="5"/>
        <v>39401123.350000001</v>
      </c>
      <c r="F22" s="5">
        <v>39401123.350000001</v>
      </c>
      <c r="G22" s="5">
        <v>39401123.350000001</v>
      </c>
      <c r="H22" s="5">
        <f t="shared" si="4"/>
        <v>0</v>
      </c>
    </row>
    <row r="23" spans="1:8" x14ac:dyDescent="0.2">
      <c r="A23" s="8"/>
      <c r="B23" s="12" t="s">
        <v>1</v>
      </c>
      <c r="C23" s="5">
        <v>7216394.8399999999</v>
      </c>
      <c r="D23" s="5">
        <v>2116631.09</v>
      </c>
      <c r="E23" s="5">
        <f t="shared" si="5"/>
        <v>9333025.9299999997</v>
      </c>
      <c r="F23" s="5">
        <v>8770244.6899999995</v>
      </c>
      <c r="G23" s="5">
        <v>8686995.8900000006</v>
      </c>
      <c r="H23" s="5">
        <f t="shared" si="4"/>
        <v>562781.24000000022</v>
      </c>
    </row>
    <row r="24" spans="1:8" x14ac:dyDescent="0.2">
      <c r="A24" s="10"/>
      <c r="B24" s="12"/>
      <c r="C24" s="5"/>
      <c r="D24" s="5"/>
      <c r="E24" s="5"/>
      <c r="F24" s="5"/>
      <c r="G24" s="5"/>
      <c r="H24" s="5"/>
    </row>
    <row r="25" spans="1:8" x14ac:dyDescent="0.2">
      <c r="A25" s="11" t="s">
        <v>28</v>
      </c>
      <c r="B25" s="13"/>
      <c r="C25" s="5">
        <f t="shared" ref="C25:H25" si="6">SUM(C26:C34)</f>
        <v>76295926.579999998</v>
      </c>
      <c r="D25" s="5">
        <f t="shared" si="6"/>
        <v>10187201.57</v>
      </c>
      <c r="E25" s="5">
        <f t="shared" si="6"/>
        <v>86483128.150000006</v>
      </c>
      <c r="F25" s="5">
        <f t="shared" si="6"/>
        <v>64870217.240000002</v>
      </c>
      <c r="G25" s="5">
        <f t="shared" si="6"/>
        <v>63522625.080000006</v>
      </c>
      <c r="H25" s="5">
        <f t="shared" si="6"/>
        <v>21612910.909999996</v>
      </c>
    </row>
    <row r="26" spans="1:8" x14ac:dyDescent="0.2">
      <c r="A26" s="8"/>
      <c r="B26" s="12" t="s">
        <v>16</v>
      </c>
      <c r="C26" s="5">
        <v>51865575.229999997</v>
      </c>
      <c r="D26" s="5">
        <v>11566577.529999999</v>
      </c>
      <c r="E26" s="5">
        <f>C26+D26</f>
        <v>63432152.759999998</v>
      </c>
      <c r="F26" s="5">
        <v>47462719</v>
      </c>
      <c r="G26" s="5">
        <v>46524054.93</v>
      </c>
      <c r="H26" s="5">
        <f t="shared" ref="H26:H34" si="7">E26-F26</f>
        <v>15969433.759999998</v>
      </c>
    </row>
    <row r="27" spans="1:8" x14ac:dyDescent="0.2">
      <c r="A27" s="8"/>
      <c r="B27" s="12" t="s">
        <v>13</v>
      </c>
      <c r="C27" s="5">
        <v>19940510.870000001</v>
      </c>
      <c r="D27" s="5">
        <v>-1060901.71</v>
      </c>
      <c r="E27" s="5">
        <f t="shared" ref="E27:E34" si="8">C27+D27</f>
        <v>18879609.16</v>
      </c>
      <c r="F27" s="5">
        <v>14553137.390000001</v>
      </c>
      <c r="G27" s="5">
        <v>14191589.41</v>
      </c>
      <c r="H27" s="5">
        <f t="shared" si="7"/>
        <v>4326471.7699999996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7"/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8"/>
      <c r="B32" s="12" t="s">
        <v>3</v>
      </c>
      <c r="C32" s="5">
        <v>4489840.4800000004</v>
      </c>
      <c r="D32" s="5">
        <v>-318474.25</v>
      </c>
      <c r="E32" s="5">
        <f t="shared" si="8"/>
        <v>4171366.2300000004</v>
      </c>
      <c r="F32" s="5">
        <v>2854360.85</v>
      </c>
      <c r="G32" s="5">
        <v>2806980.74</v>
      </c>
      <c r="H32" s="5">
        <f t="shared" si="7"/>
        <v>1317005.3800000004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f t="shared" si="8"/>
        <v>0</v>
      </c>
      <c r="F33" s="5">
        <v>0</v>
      </c>
      <c r="G33" s="5">
        <v>0</v>
      </c>
      <c r="H33" s="5">
        <f t="shared" si="7"/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f t="shared" si="8"/>
        <v>0</v>
      </c>
      <c r="F34" s="5">
        <v>0</v>
      </c>
      <c r="G34" s="5">
        <v>0</v>
      </c>
      <c r="H34" s="5">
        <f t="shared" si="7"/>
        <v>0</v>
      </c>
    </row>
    <row r="35" spans="1:8" x14ac:dyDescent="0.2">
      <c r="A35" s="10"/>
      <c r="B35" s="12"/>
      <c r="C35" s="5"/>
      <c r="D35" s="5"/>
      <c r="E35" s="5"/>
      <c r="F35" s="5"/>
      <c r="G35" s="5"/>
      <c r="H35" s="5"/>
    </row>
    <row r="36" spans="1:8" x14ac:dyDescent="0.2">
      <c r="A36" s="11" t="s">
        <v>19</v>
      </c>
      <c r="B36" s="13"/>
      <c r="C36" s="5">
        <f t="shared" ref="C36:H36" si="9">SUM(C37:C40)</f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  <c r="H36" s="5">
        <f t="shared" si="9"/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f>C37+D37</f>
        <v>0</v>
      </c>
      <c r="F37" s="5">
        <v>0</v>
      </c>
      <c r="G37" s="5">
        <v>0</v>
      </c>
      <c r="H37" s="5">
        <f t="shared" ref="H37:H40" si="10">E37-F37</f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f t="shared" ref="E38:E40" si="11">C38+D38</f>
        <v>0</v>
      </c>
      <c r="F38" s="5">
        <v>0</v>
      </c>
      <c r="G38" s="5">
        <v>0</v>
      </c>
      <c r="H38" s="5">
        <f t="shared" si="10"/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f t="shared" si="11"/>
        <v>0</v>
      </c>
      <c r="F39" s="5">
        <v>0</v>
      </c>
      <c r="G39" s="5">
        <v>0</v>
      </c>
      <c r="H39" s="5">
        <f t="shared" si="10"/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f t="shared" si="11"/>
        <v>0</v>
      </c>
      <c r="F40" s="5">
        <v>0</v>
      </c>
      <c r="G40" s="5">
        <v>0</v>
      </c>
      <c r="H40" s="5">
        <f t="shared" si="10"/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12">SUM(C36+C25+C16+C6)</f>
        <v>810993601.83999991</v>
      </c>
      <c r="D42" s="6">
        <f t="shared" si="12"/>
        <v>246425195.02000001</v>
      </c>
      <c r="E42" s="6">
        <f t="shared" si="12"/>
        <v>1057418796.86</v>
      </c>
      <c r="F42" s="6">
        <f t="shared" si="12"/>
        <v>765121538.29999995</v>
      </c>
      <c r="G42" s="6">
        <f t="shared" si="12"/>
        <v>722210484.42000008</v>
      </c>
      <c r="H42" s="6">
        <f t="shared" si="12"/>
        <v>292297258.56000006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9" spans="2:6" x14ac:dyDescent="0.2">
      <c r="B49" s="1" t="s">
        <v>44</v>
      </c>
      <c r="F49" s="1" t="s">
        <v>45</v>
      </c>
    </row>
    <row r="50" spans="2:6" x14ac:dyDescent="0.2">
      <c r="B50" s="1" t="s">
        <v>46</v>
      </c>
      <c r="F50" s="1" t="s">
        <v>47</v>
      </c>
    </row>
    <row r="56" spans="2:6" x14ac:dyDescent="0.2">
      <c r="B56" s="1" t="s">
        <v>48</v>
      </c>
    </row>
    <row r="57" spans="2:6" x14ac:dyDescent="0.2">
      <c r="B57" s="1" t="s">
        <v>49</v>
      </c>
    </row>
    <row r="58" spans="2:6" x14ac:dyDescent="0.2">
      <c r="B58" s="1" t="s">
        <v>50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2018-03-08T21:21:25Z</cp:lastPrinted>
  <dcterms:created xsi:type="dcterms:W3CDTF">2014-02-10T03:37:14Z</dcterms:created>
  <dcterms:modified xsi:type="dcterms:W3CDTF">2021-02-03T14:29:21Z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